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4240" windowHeight="13140"/>
  </bookViews>
  <sheets>
    <sheet name="DATA" sheetId="1" r:id="rId1"/>
    <sheet name="AUDIOGRAM" sheetId="2" r:id="rId2"/>
    <sheet name="Maskeerdiagram" sheetId="3" r:id="rId3"/>
    <sheet name="Mate gehoorverlies" sheetId="4" r:id="rId4"/>
  </sheets>
  <definedNames>
    <definedName name="_xlnm.Print_Area" localSheetId="1">AUDIOGRAM!$A$1:$N$62</definedName>
    <definedName name="_xlnm.Print_Area" localSheetId="0">DATA!$A$1:$O$25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2"/>
  <c r="J59"/>
  <c r="D60"/>
  <c r="D59"/>
  <c r="K2" i="1"/>
  <c r="I3" i="2" s="1"/>
  <c r="E65" i="1"/>
  <c r="F65"/>
  <c r="G65"/>
  <c r="H65"/>
  <c r="I65"/>
  <c r="J65"/>
  <c r="K65"/>
  <c r="L65"/>
  <c r="M65"/>
  <c r="N65"/>
  <c r="D65"/>
  <c r="E66"/>
  <c r="F66"/>
  <c r="G66"/>
  <c r="H66"/>
  <c r="I66"/>
  <c r="J66"/>
  <c r="K66"/>
  <c r="L66"/>
  <c r="M66"/>
  <c r="N66"/>
  <c r="D66"/>
  <c r="L3" i="2"/>
  <c r="G3"/>
  <c r="B3"/>
</calcChain>
</file>

<file path=xl/sharedStrings.xml><?xml version="1.0" encoding="utf-8"?>
<sst xmlns="http://schemas.openxmlformats.org/spreadsheetml/2006/main" count="72" uniqueCount="52">
  <si>
    <t>Freq. Axis</t>
  </si>
  <si>
    <t>AC</t>
  </si>
  <si>
    <t>BC</t>
  </si>
  <si>
    <t>Calibration standards</t>
  </si>
  <si>
    <t>Tested By:</t>
  </si>
  <si>
    <t>Audiometer:</t>
  </si>
  <si>
    <t>Tester:</t>
  </si>
  <si>
    <t>FletcherIndex</t>
  </si>
  <si>
    <t>AD</t>
  </si>
  <si>
    <t>AS</t>
  </si>
  <si>
    <t>dB</t>
  </si>
  <si>
    <t>Lage FletcherIndex</t>
  </si>
  <si>
    <t>Weber</t>
  </si>
  <si>
    <t>freq Hz</t>
  </si>
  <si>
    <t>richting</t>
  </si>
  <si>
    <t>TOONAUDIOGRAM</t>
  </si>
  <si>
    <t>Naam:</t>
  </si>
  <si>
    <t>Leeftijd:</t>
  </si>
  <si>
    <t>Datum:</t>
  </si>
  <si>
    <t>Pat.nr:</t>
  </si>
  <si>
    <t>Medicom mensnr:</t>
  </si>
  <si>
    <t>maskeerwaarden in dB</t>
  </si>
  <si>
    <t>Luchtgeleiding, gemaskeerd indien nodig</t>
  </si>
  <si>
    <t>Luchtgeleiding, niet gemaskeerd</t>
  </si>
  <si>
    <t>Beengeleiding, niet gemaskeerd</t>
  </si>
  <si>
    <t>Beengeleiding, gemaskeerd</t>
  </si>
  <si>
    <t>Niveau onaangename luidheid</t>
  </si>
  <si>
    <t>Opmerkingen:</t>
  </si>
  <si>
    <t>Frequentie</t>
  </si>
  <si>
    <t>LG, zonodig gemaskeerd</t>
  </si>
  <si>
    <t>LG, niet gemaskeerd</t>
  </si>
  <si>
    <t>BG, niet gemaskeerd</t>
  </si>
  <si>
    <t>BC, gemaskeerd</t>
  </si>
  <si>
    <t>Onaangename luidheid</t>
  </si>
  <si>
    <t>AD17 Interacoustics</t>
  </si>
  <si>
    <t>x</t>
  </si>
  <si>
    <t>maskeerniveau dB</t>
  </si>
  <si>
    <t>toondrempel dB</t>
  </si>
  <si>
    <t>reactie</t>
  </si>
  <si>
    <t>0</t>
  </si>
  <si>
    <t>geen reactie (niet per se nodig in te vullen)</t>
  </si>
  <si>
    <r>
      <t>Normaal gehoor:</t>
    </r>
    <r>
      <rPr>
        <sz val="10"/>
        <rFont val="Arial"/>
        <family val="2"/>
      </rPr>
      <t xml:space="preserve"> -10 tot 15 dB</t>
    </r>
  </si>
  <si>
    <r>
      <t>Licht gehoorverlies:</t>
    </r>
    <r>
      <rPr>
        <sz val="10"/>
        <rFont val="Arial"/>
        <family val="2"/>
      </rPr>
      <t xml:space="preserve"> 16 tot 40 dB</t>
    </r>
  </si>
  <si>
    <t>Men heeft moeite met het horen en/of verstaan van zachte spraak en fluisterspraak, van spraak van grotere afstand of van spraak in lawaaiige omgevingen.</t>
  </si>
  <si>
    <r>
      <t>Matig gehoorverlies:</t>
    </r>
    <r>
      <rPr>
        <sz val="10"/>
        <rFont val="Arial"/>
        <family val="2"/>
      </rPr>
      <t xml:space="preserve"> 41-55 dB</t>
    </r>
  </si>
  <si>
    <t>Men heeft moeite met het horen en/of verstaan van spraak op een normaal niveau van luidheid – zelfs op korte afstand, van spraak op een normale afstand – zelfs in een rustige omgeving. Ook het geluid van een telefoon kan slecht of helemaal niet te horen zijn.</t>
  </si>
  <si>
    <r>
      <t>Ernstig gehoorverlies:</t>
    </r>
    <r>
      <rPr>
        <sz val="10"/>
        <rFont val="Arial"/>
        <family val="2"/>
      </rPr>
      <t xml:space="preserve"> 56-70 dB</t>
    </r>
  </si>
  <si>
    <t>Men heeft moeite met het verstaan van luide spraak, het horen van sirenes van brandweer- en ziekenauto’s en het horen van het geluid van een dichtslaande deur.</t>
  </si>
  <si>
    <r>
      <t>Zeer ernstig gehoorverlies:</t>
    </r>
    <r>
      <rPr>
        <sz val="10"/>
        <rFont val="Arial"/>
        <family val="2"/>
      </rPr>
      <t xml:space="preserve"> 71-90 dB</t>
    </r>
  </si>
  <si>
    <t>Men heeft moeite met het horen van het geluid van een motor of van werkgereedschap. Nog wel enig spraakverstaan mogelijk, zeker in combinatie met spraakafzien.</t>
  </si>
  <si>
    <r>
      <t>Doofheid (ook wel ‘zeer ernstig gehoorverlies’ genoemd):</t>
    </r>
    <r>
      <rPr>
        <sz val="10"/>
        <rFont val="Arial"/>
        <family val="2"/>
      </rPr>
      <t xml:space="preserve"> 90 dB en meer</t>
    </r>
  </si>
  <si>
    <t>Geen spraakverstaan mogelijk op basis van alleen akoestische informatie.</t>
  </si>
</sst>
</file>

<file path=xl/styles.xml><?xml version="1.0" encoding="utf-8"?>
<styleSheet xmlns="http://schemas.openxmlformats.org/spreadsheetml/2006/main">
  <numFmts count="1">
    <numFmt numFmtId="164" formatCode="d\-mmm\-yy"/>
  </numFmts>
  <fonts count="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/>
    <xf numFmtId="0" fontId="3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quotePrefix="1" applyFont="1"/>
    <xf numFmtId="0" fontId="1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14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UserShapes" Target="../drawings/drawing2.xml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chartUserShapes" Target="../drawings/drawing3.xml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>
        <c:manualLayout>
          <c:layoutTarget val="inner"/>
          <c:xMode val="edge"/>
          <c:yMode val="edge"/>
          <c:x val="0.13839300797926546"/>
          <c:y val="3.9215780138873273E-2"/>
          <c:w val="0.85044735548548622"/>
          <c:h val="0.8529432180204937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1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DATA!$D$7:$N$7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21A-4694-BA14-A7BDBE8FBE5E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2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DATA!$D$10:$N$10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21A-4694-BA14-A7BDBE8FBE5E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DATA!$D$13:$N$13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21A-4694-BA14-A7BDBE8FBE5E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4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DATA!$D$65:$N$65</c:f>
              <c:numCache>
                <c:formatCode>General</c:formatCode>
                <c:ptCount val="11"/>
                <c:pt idx="0">
                  <c:v>0.95</c:v>
                </c:pt>
                <c:pt idx="1">
                  <c:v>1.95</c:v>
                </c:pt>
                <c:pt idx="2">
                  <c:v>2.95</c:v>
                </c:pt>
                <c:pt idx="3">
                  <c:v>3.45</c:v>
                </c:pt>
                <c:pt idx="4">
                  <c:v>3.95</c:v>
                </c:pt>
                <c:pt idx="5">
                  <c:v>4.45</c:v>
                </c:pt>
                <c:pt idx="6">
                  <c:v>4.95</c:v>
                </c:pt>
                <c:pt idx="7">
                  <c:v>5.45</c:v>
                </c:pt>
                <c:pt idx="8">
                  <c:v>5.95</c:v>
                </c:pt>
                <c:pt idx="9">
                  <c:v>6.45</c:v>
                </c:pt>
                <c:pt idx="10">
                  <c:v>6.95</c:v>
                </c:pt>
              </c:numCache>
            </c:numRef>
          </c:xVal>
          <c:yVal>
            <c:numRef>
              <c:f>DATA!$D$19:$N$19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21A-4694-BA14-A7BDBE8FBE5E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5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DATA!$D$65:$N$65</c:f>
              <c:numCache>
                <c:formatCode>General</c:formatCode>
                <c:ptCount val="11"/>
                <c:pt idx="0">
                  <c:v>0.95</c:v>
                </c:pt>
                <c:pt idx="1">
                  <c:v>1.95</c:v>
                </c:pt>
                <c:pt idx="2">
                  <c:v>2.95</c:v>
                </c:pt>
                <c:pt idx="3">
                  <c:v>3.45</c:v>
                </c:pt>
                <c:pt idx="4">
                  <c:v>3.95</c:v>
                </c:pt>
                <c:pt idx="5">
                  <c:v>4.45</c:v>
                </c:pt>
                <c:pt idx="6">
                  <c:v>4.95</c:v>
                </c:pt>
                <c:pt idx="7">
                  <c:v>5.45</c:v>
                </c:pt>
                <c:pt idx="8">
                  <c:v>5.95</c:v>
                </c:pt>
                <c:pt idx="9">
                  <c:v>6.45</c:v>
                </c:pt>
                <c:pt idx="10">
                  <c:v>6.95</c:v>
                </c:pt>
              </c:numCache>
            </c:numRef>
          </c:xVal>
          <c:yVal>
            <c:numRef>
              <c:f>DATA!$D$16:$N$16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21A-4694-BA14-A7BDBE8FBE5E}"/>
            </c:ext>
          </c:extLst>
        </c:ser>
        <c:dLbls/>
        <c:axId val="123415936"/>
        <c:axId val="123430400"/>
      </c:scatterChart>
      <c:valAx>
        <c:axId val="123415936"/>
        <c:scaling>
          <c:orientation val="minMax"/>
          <c:max val="8"/>
          <c:min val="0"/>
        </c:scaling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5758975440569927"/>
              <c:y val="0.93137486490659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one"/>
        <c:spPr>
          <a:ln w="3175">
            <a:solidFill>
              <a:srgbClr val="000000"/>
            </a:solidFill>
            <a:prstDash val="solid"/>
          </a:ln>
        </c:spPr>
        <c:crossAx val="123430400"/>
        <c:crosses val="autoZero"/>
        <c:crossBetween val="midCat"/>
        <c:minorUnit val="1"/>
      </c:valAx>
      <c:valAx>
        <c:axId val="123430400"/>
        <c:scaling>
          <c:orientation val="maxMin"/>
          <c:max val="12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Hearing Level (dB)</a:t>
                </a:r>
              </a:p>
            </c:rich>
          </c:tx>
          <c:layout>
            <c:manualLayout>
              <c:xMode val="edge"/>
              <c:yMode val="edge"/>
              <c:x val="1.1160714285714289E-2"/>
              <c:y val="0.34068704647213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23415936"/>
        <c:crossesAt val="0"/>
        <c:crossBetween val="midCat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 paperSize="9" orientation="landscape"/>
  </c:printSettings>
  <c:userShapes r:id="rId6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>
        <c:manualLayout>
          <c:layoutTarget val="inner"/>
          <c:xMode val="edge"/>
          <c:yMode val="edge"/>
          <c:x val="0.14093990522735172"/>
          <c:y val="3.9215780138873273E-2"/>
          <c:w val="0.84787657271692518"/>
          <c:h val="0.8504922317618138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1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DATA!$D$8:$N$8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47A-4CCE-94F5-1700E9DDB45B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2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DATA!$D$11:$N$11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47A-4CCE-94F5-1700E9DDB45B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DATA!$D$64:$N$64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DATA!$D$14:$N$14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347A-4CCE-94F5-1700E9DDB45B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4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DATA!$D$66:$N$66</c:f>
              <c:numCache>
                <c:formatCode>General</c:formatCode>
                <c:ptCount val="11"/>
                <c:pt idx="0">
                  <c:v>1.1000000000000001</c:v>
                </c:pt>
                <c:pt idx="1">
                  <c:v>2.1</c:v>
                </c:pt>
                <c:pt idx="2">
                  <c:v>3.1</c:v>
                </c:pt>
                <c:pt idx="3">
                  <c:v>3.6</c:v>
                </c:pt>
                <c:pt idx="4">
                  <c:v>4.0999999999999996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5.6</c:v>
                </c:pt>
                <c:pt idx="8">
                  <c:v>6.1</c:v>
                </c:pt>
                <c:pt idx="9">
                  <c:v>6.6</c:v>
                </c:pt>
                <c:pt idx="10">
                  <c:v>7.1</c:v>
                </c:pt>
              </c:numCache>
            </c:numRef>
          </c:xVal>
          <c:yVal>
            <c:numRef>
              <c:f>DATA!$D$20:$N$20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347A-4CCE-94F5-1700E9DDB45B}"/>
            </c:ext>
          </c:extLst>
        </c:ser>
        <c:ser>
          <c:idx val="4"/>
          <c:order val="4"/>
          <c:spPr>
            <a:ln w="19050">
              <a:noFill/>
            </a:ln>
          </c:spPr>
          <c:marker>
            <c:symbol val="picture"/>
            <c:spPr>
              <a:blipFill dpi="0" rotWithShape="0">
                <a:blip xmlns:r="http://schemas.openxmlformats.org/officeDocument/2006/relationships" r:embed="rId5"/>
                <a:srcRect/>
                <a:stretch>
                  <a:fillRect/>
                </a:stretch>
              </a:blipFill>
              <a:ln w="6350">
                <a:noFill/>
              </a:ln>
            </c:spPr>
          </c:marker>
          <c:xVal>
            <c:numRef>
              <c:f>DATA!$D$66:$N$66</c:f>
              <c:numCache>
                <c:formatCode>General</c:formatCode>
                <c:ptCount val="11"/>
                <c:pt idx="0">
                  <c:v>1.1000000000000001</c:v>
                </c:pt>
                <c:pt idx="1">
                  <c:v>2.1</c:v>
                </c:pt>
                <c:pt idx="2">
                  <c:v>3.1</c:v>
                </c:pt>
                <c:pt idx="3">
                  <c:v>3.6</c:v>
                </c:pt>
                <c:pt idx="4">
                  <c:v>4.0999999999999996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5.6</c:v>
                </c:pt>
                <c:pt idx="8">
                  <c:v>6.1</c:v>
                </c:pt>
                <c:pt idx="9">
                  <c:v>6.6</c:v>
                </c:pt>
                <c:pt idx="10">
                  <c:v>7.1</c:v>
                </c:pt>
              </c:numCache>
            </c:numRef>
          </c:xVal>
          <c:yVal>
            <c:numRef>
              <c:f>DATA!$D$17:$N$17</c:f>
              <c:numCache>
                <c:formatCode>General</c:formatCode>
                <c:ptCount val="11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347A-4CCE-94F5-1700E9DDB45B}"/>
            </c:ext>
          </c:extLst>
        </c:ser>
        <c:dLbls/>
        <c:axId val="148992384"/>
        <c:axId val="148994304"/>
      </c:scatterChart>
      <c:valAx>
        <c:axId val="148992384"/>
        <c:scaling>
          <c:orientation val="minMax"/>
          <c:max val="8"/>
          <c:min val="0"/>
        </c:scaling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5861391487137926"/>
              <c:y val="0.928923884514435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one"/>
        <c:spPr>
          <a:ln w="3175">
            <a:solidFill>
              <a:srgbClr val="000000"/>
            </a:solidFill>
            <a:prstDash val="solid"/>
          </a:ln>
        </c:spPr>
        <c:crossAx val="148994304"/>
        <c:crosses val="autoZero"/>
        <c:crossBetween val="midCat"/>
        <c:minorUnit val="1"/>
      </c:valAx>
      <c:valAx>
        <c:axId val="148994304"/>
        <c:scaling>
          <c:orientation val="maxMin"/>
          <c:max val="12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Hearing Level (dB)</a:t>
                </a:r>
              </a:p>
            </c:rich>
          </c:tx>
          <c:layout>
            <c:manualLayout>
              <c:xMode val="edge"/>
              <c:yMode val="edge"/>
              <c:x val="1.342281879194631E-2"/>
              <c:y val="0.33823606607997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48992384"/>
        <c:crossesAt val="0"/>
        <c:crossBetween val="midCat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  <c:userShapes r:id="rId6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</xdr:row>
      <xdr:rowOff>85724</xdr:rowOff>
    </xdr:from>
    <xdr:to>
      <xdr:col>7</xdr:col>
      <xdr:colOff>0</xdr:colOff>
      <xdr:row>28</xdr:row>
      <xdr:rowOff>161924</xdr:rowOff>
    </xdr:to>
    <xdr:graphicFrame macro="">
      <xdr:nvGraphicFramePr>
        <xdr:cNvPr id="16410" name="Grafiek 1025">
          <a:extLst>
            <a:ext uri="{FF2B5EF4-FFF2-40B4-BE49-F238E27FC236}">
              <a16:creationId xmlns:a16="http://schemas.microsoft.com/office/drawing/2014/main" xmlns="" id="{09E6B941-F29E-47A0-B8FA-F02E1B7DF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5</xdr:row>
      <xdr:rowOff>76200</xdr:rowOff>
    </xdr:from>
    <xdr:to>
      <xdr:col>13</xdr:col>
      <xdr:colOff>571500</xdr:colOff>
      <xdr:row>29</xdr:row>
      <xdr:rowOff>0</xdr:rowOff>
    </xdr:to>
    <xdr:graphicFrame macro="">
      <xdr:nvGraphicFramePr>
        <xdr:cNvPr id="16411" name="Grafiek 1026">
          <a:extLst>
            <a:ext uri="{FF2B5EF4-FFF2-40B4-BE49-F238E27FC236}">
              <a16:creationId xmlns:a16="http://schemas.microsoft.com/office/drawing/2014/main" xmlns="" id="{CB94071D-D7EC-4CD7-94F9-7933E080C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36</xdr:row>
      <xdr:rowOff>28575</xdr:rowOff>
    </xdr:from>
    <xdr:to>
      <xdr:col>10</xdr:col>
      <xdr:colOff>371475</xdr:colOff>
      <xdr:row>36</xdr:row>
      <xdr:rowOff>133350</xdr:rowOff>
    </xdr:to>
    <xdr:grpSp>
      <xdr:nvGrpSpPr>
        <xdr:cNvPr id="16412" name="Group 1027">
          <a:extLst>
            <a:ext uri="{FF2B5EF4-FFF2-40B4-BE49-F238E27FC236}">
              <a16:creationId xmlns:a16="http://schemas.microsoft.com/office/drawing/2014/main" xmlns="" id="{7412067A-21F5-4C3B-ACCB-1FC48BFE305B}"/>
            </a:ext>
          </a:extLst>
        </xdr:cNvPr>
        <xdr:cNvGrpSpPr>
          <a:grpSpLocks noChangeAspect="1"/>
        </xdr:cNvGrpSpPr>
      </xdr:nvGrpSpPr>
      <xdr:grpSpPr bwMode="auto">
        <a:xfrm>
          <a:off x="6400800" y="5857875"/>
          <a:ext cx="104775" cy="104775"/>
          <a:chOff x="755" y="77"/>
          <a:chExt cx="16" cy="16"/>
        </a:xfrm>
      </xdr:grpSpPr>
      <xdr:sp macro="" textlink="">
        <xdr:nvSpPr>
          <xdr:cNvPr id="16433" name="Line 1028">
            <a:extLst>
              <a:ext uri="{FF2B5EF4-FFF2-40B4-BE49-F238E27FC236}">
                <a16:creationId xmlns:a16="http://schemas.microsoft.com/office/drawing/2014/main" xmlns="" id="{AD4C26B2-41DA-4283-AF05-D3D60E2C18E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755" y="77"/>
            <a:ext cx="16" cy="16"/>
          </a:xfrm>
          <a:prstGeom prst="line">
            <a:avLst/>
          </a:prstGeom>
          <a:noFill/>
          <a:ln w="19050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34" name="Line 1029">
            <a:extLst>
              <a:ext uri="{FF2B5EF4-FFF2-40B4-BE49-F238E27FC236}">
                <a16:creationId xmlns:a16="http://schemas.microsoft.com/office/drawing/2014/main" xmlns="" id="{686EA7B0-4585-4695-8DBC-436899FFB003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755" y="77"/>
            <a:ext cx="16" cy="16"/>
          </a:xfrm>
          <a:prstGeom prst="line">
            <a:avLst/>
          </a:prstGeom>
          <a:noFill/>
          <a:ln w="19050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247650</xdr:colOff>
      <xdr:row>36</xdr:row>
      <xdr:rowOff>28575</xdr:rowOff>
    </xdr:from>
    <xdr:to>
      <xdr:col>8</xdr:col>
      <xdr:colOff>352425</xdr:colOff>
      <xdr:row>36</xdr:row>
      <xdr:rowOff>133350</xdr:rowOff>
    </xdr:to>
    <xdr:sp macro="" textlink="">
      <xdr:nvSpPr>
        <xdr:cNvPr id="16413" name="Oval 1030">
          <a:extLst>
            <a:ext uri="{FF2B5EF4-FFF2-40B4-BE49-F238E27FC236}">
              <a16:creationId xmlns:a16="http://schemas.microsoft.com/office/drawing/2014/main" xmlns="" id="{567B36EE-57B8-4799-8A05-2899D4D81194}"/>
            </a:ext>
          </a:extLst>
        </xdr:cNvPr>
        <xdr:cNvSpPr>
          <a:spLocks noChangeAspect="1" noChangeArrowheads="1"/>
        </xdr:cNvSpPr>
      </xdr:nvSpPr>
      <xdr:spPr bwMode="auto">
        <a:xfrm>
          <a:off x="5124450" y="5857875"/>
          <a:ext cx="104775" cy="104775"/>
        </a:xfrm>
        <a:prstGeom prst="ellipse">
          <a:avLst/>
        </a:prstGeom>
        <a:solidFill>
          <a:srgbClr val="FFFFFF"/>
        </a:solidFill>
        <a:ln w="1905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8</xdr:col>
      <xdr:colOff>266700</xdr:colOff>
      <xdr:row>38</xdr:row>
      <xdr:rowOff>28575</xdr:rowOff>
    </xdr:from>
    <xdr:to>
      <xdr:col>8</xdr:col>
      <xdr:colOff>371475</xdr:colOff>
      <xdr:row>38</xdr:row>
      <xdr:rowOff>133350</xdr:rowOff>
    </xdr:to>
    <xdr:sp macro="" textlink="">
      <xdr:nvSpPr>
        <xdr:cNvPr id="16414" name="Oval 1031">
          <a:extLst>
            <a:ext uri="{FF2B5EF4-FFF2-40B4-BE49-F238E27FC236}">
              <a16:creationId xmlns:a16="http://schemas.microsoft.com/office/drawing/2014/main" xmlns="" id="{5EF7B98D-757C-4C4D-98C6-BC2F84900159}"/>
            </a:ext>
          </a:extLst>
        </xdr:cNvPr>
        <xdr:cNvSpPr>
          <a:spLocks noChangeAspect="1" noChangeArrowheads="1"/>
        </xdr:cNvSpPr>
      </xdr:nvSpPr>
      <xdr:spPr bwMode="auto">
        <a:xfrm>
          <a:off x="5143500" y="6181725"/>
          <a:ext cx="104775" cy="104775"/>
        </a:xfrm>
        <a:prstGeom prst="ellipse">
          <a:avLst/>
        </a:prstGeom>
        <a:solidFill>
          <a:schemeClr val="tx1"/>
        </a:solidFill>
        <a:ln w="1905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266700</xdr:colOff>
      <xdr:row>38</xdr:row>
      <xdr:rowOff>28575</xdr:rowOff>
    </xdr:from>
    <xdr:to>
      <xdr:col>10</xdr:col>
      <xdr:colOff>371475</xdr:colOff>
      <xdr:row>38</xdr:row>
      <xdr:rowOff>133350</xdr:rowOff>
    </xdr:to>
    <xdr:grpSp>
      <xdr:nvGrpSpPr>
        <xdr:cNvPr id="16415" name="Group 1032">
          <a:extLst>
            <a:ext uri="{FF2B5EF4-FFF2-40B4-BE49-F238E27FC236}">
              <a16:creationId xmlns:a16="http://schemas.microsoft.com/office/drawing/2014/main" xmlns="" id="{635D02A4-76B9-4FE4-B8B1-F0542C1D8B02}"/>
            </a:ext>
          </a:extLst>
        </xdr:cNvPr>
        <xdr:cNvGrpSpPr>
          <a:grpSpLocks noChangeAspect="1"/>
        </xdr:cNvGrpSpPr>
      </xdr:nvGrpSpPr>
      <xdr:grpSpPr bwMode="auto">
        <a:xfrm>
          <a:off x="6400800" y="6181725"/>
          <a:ext cx="104775" cy="104775"/>
          <a:chOff x="902" y="18"/>
          <a:chExt cx="15" cy="16"/>
        </a:xfrm>
        <a:solidFill>
          <a:schemeClr val="tx1"/>
        </a:solidFill>
      </xdr:grpSpPr>
      <xdr:sp macro="" textlink="">
        <xdr:nvSpPr>
          <xdr:cNvPr id="16431" name="AutoShape 1033">
            <a:extLst>
              <a:ext uri="{FF2B5EF4-FFF2-40B4-BE49-F238E27FC236}">
                <a16:creationId xmlns:a16="http://schemas.microsoft.com/office/drawing/2014/main" xmlns="" id="{CEEA4BA7-A8C7-4EE2-9ECE-1546C35EAD6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902" y="26"/>
            <a:ext cx="15" cy="8"/>
          </a:xfrm>
          <a:prstGeom prst="triangle">
            <a:avLst>
              <a:gd name="adj" fmla="val 50000"/>
            </a:avLst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</xdr:sp>
      <xdr:sp macro="" textlink="">
        <xdr:nvSpPr>
          <xdr:cNvPr id="16432" name="AutoShape 1034">
            <a:extLst>
              <a:ext uri="{FF2B5EF4-FFF2-40B4-BE49-F238E27FC236}">
                <a16:creationId xmlns:a16="http://schemas.microsoft.com/office/drawing/2014/main" xmlns="" id="{2436C1A9-8593-472C-A742-43E91EF1093C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902" y="18"/>
            <a:ext cx="15" cy="8"/>
          </a:xfrm>
          <a:prstGeom prst="triangle">
            <a:avLst>
              <a:gd name="adj" fmla="val 50000"/>
            </a:avLst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40</xdr:row>
      <xdr:rowOff>28575</xdr:rowOff>
    </xdr:from>
    <xdr:to>
      <xdr:col>9</xdr:col>
      <xdr:colOff>361950</xdr:colOff>
      <xdr:row>40</xdr:row>
      <xdr:rowOff>133350</xdr:rowOff>
    </xdr:to>
    <xdr:sp macro="" textlink="">
      <xdr:nvSpPr>
        <xdr:cNvPr id="16416" name="AutoShape 1035">
          <a:extLst>
            <a:ext uri="{FF2B5EF4-FFF2-40B4-BE49-F238E27FC236}">
              <a16:creationId xmlns:a16="http://schemas.microsoft.com/office/drawing/2014/main" xmlns="" id="{95B3C7F8-12B5-43AF-BA5A-48B0DBC9F2FD}"/>
            </a:ext>
          </a:extLst>
        </xdr:cNvPr>
        <xdr:cNvSpPr>
          <a:spLocks noChangeAspect="1" noChangeArrowheads="1"/>
        </xdr:cNvSpPr>
      </xdr:nvSpPr>
      <xdr:spPr bwMode="auto">
        <a:xfrm>
          <a:off x="5772150" y="6505575"/>
          <a:ext cx="114300" cy="10477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42</xdr:row>
      <xdr:rowOff>28575</xdr:rowOff>
    </xdr:from>
    <xdr:to>
      <xdr:col>8</xdr:col>
      <xdr:colOff>352425</xdr:colOff>
      <xdr:row>42</xdr:row>
      <xdr:rowOff>142875</xdr:rowOff>
    </xdr:to>
    <xdr:grpSp>
      <xdr:nvGrpSpPr>
        <xdr:cNvPr id="16417" name="Group 1036">
          <a:extLst>
            <a:ext uri="{FF2B5EF4-FFF2-40B4-BE49-F238E27FC236}">
              <a16:creationId xmlns:a16="http://schemas.microsoft.com/office/drawing/2014/main" xmlns="" id="{B523B359-A87B-484F-B9E3-4ED1AC55F5FA}"/>
            </a:ext>
          </a:extLst>
        </xdr:cNvPr>
        <xdr:cNvGrpSpPr>
          <a:grpSpLocks noChangeAspect="1"/>
        </xdr:cNvGrpSpPr>
      </xdr:nvGrpSpPr>
      <xdr:grpSpPr bwMode="auto">
        <a:xfrm>
          <a:off x="5162550" y="6829425"/>
          <a:ext cx="66675" cy="114300"/>
          <a:chOff x="815" y="86"/>
          <a:chExt cx="10" cy="17"/>
        </a:xfrm>
      </xdr:grpSpPr>
      <xdr:sp macro="" textlink="">
        <xdr:nvSpPr>
          <xdr:cNvPr id="16428" name="Line 1037">
            <a:extLst>
              <a:ext uri="{FF2B5EF4-FFF2-40B4-BE49-F238E27FC236}">
                <a16:creationId xmlns:a16="http://schemas.microsoft.com/office/drawing/2014/main" xmlns="" id="{636C9CE0-D143-4D05-8392-F0A61B6E850F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815" y="86"/>
            <a:ext cx="10" cy="0"/>
          </a:xfrm>
          <a:prstGeom prst="line">
            <a:avLst/>
          </a:prstGeom>
          <a:noFill/>
          <a:ln w="19050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29" name="Line 1038">
            <a:extLst>
              <a:ext uri="{FF2B5EF4-FFF2-40B4-BE49-F238E27FC236}">
                <a16:creationId xmlns:a16="http://schemas.microsoft.com/office/drawing/2014/main" xmlns="" id="{0B4B6581-9B6C-44A7-BAC0-E5E2261EFEB3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86"/>
            <a:ext cx="0" cy="17"/>
          </a:xfrm>
          <a:prstGeom prst="line">
            <a:avLst/>
          </a:prstGeom>
          <a:noFill/>
          <a:ln w="19050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30" name="Line 1039">
            <a:extLst>
              <a:ext uri="{FF2B5EF4-FFF2-40B4-BE49-F238E27FC236}">
                <a16:creationId xmlns:a16="http://schemas.microsoft.com/office/drawing/2014/main" xmlns="" id="{40FCBBA9-D99E-4D11-A564-F9D2C09D8091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03"/>
            <a:ext cx="10" cy="0"/>
          </a:xfrm>
          <a:prstGeom prst="line">
            <a:avLst/>
          </a:prstGeom>
          <a:noFill/>
          <a:ln w="19050">
            <a:solidFill>
              <a:sysClr val="windowText" lastClr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276225</xdr:colOff>
      <xdr:row>42</xdr:row>
      <xdr:rowOff>28575</xdr:rowOff>
    </xdr:from>
    <xdr:to>
      <xdr:col>10</xdr:col>
      <xdr:colOff>342900</xdr:colOff>
      <xdr:row>42</xdr:row>
      <xdr:rowOff>142875</xdr:rowOff>
    </xdr:to>
    <xdr:grpSp>
      <xdr:nvGrpSpPr>
        <xdr:cNvPr id="16418" name="Group 1040">
          <a:extLst>
            <a:ext uri="{FF2B5EF4-FFF2-40B4-BE49-F238E27FC236}">
              <a16:creationId xmlns:a16="http://schemas.microsoft.com/office/drawing/2014/main" xmlns="" id="{2A39DC32-55D9-42C3-B9EB-44A81A272E43}"/>
            </a:ext>
          </a:extLst>
        </xdr:cNvPr>
        <xdr:cNvGrpSpPr>
          <a:grpSpLocks noChangeAspect="1"/>
        </xdr:cNvGrpSpPr>
      </xdr:nvGrpSpPr>
      <xdr:grpSpPr bwMode="auto">
        <a:xfrm flipH="1">
          <a:off x="6410325" y="6829425"/>
          <a:ext cx="66675" cy="114300"/>
          <a:chOff x="815" y="86"/>
          <a:chExt cx="10" cy="17"/>
        </a:xfrm>
      </xdr:grpSpPr>
      <xdr:sp macro="" textlink="">
        <xdr:nvSpPr>
          <xdr:cNvPr id="16425" name="Line 1041">
            <a:extLst>
              <a:ext uri="{FF2B5EF4-FFF2-40B4-BE49-F238E27FC236}">
                <a16:creationId xmlns:a16="http://schemas.microsoft.com/office/drawing/2014/main" xmlns="" id="{69367773-ABB7-499F-98B1-AD0B582C4EB4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815" y="86"/>
            <a:ext cx="10" cy="0"/>
          </a:xfrm>
          <a:prstGeom prst="line">
            <a:avLst/>
          </a:prstGeom>
          <a:noFill/>
          <a:ln w="19050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26" name="Line 1042">
            <a:extLst>
              <a:ext uri="{FF2B5EF4-FFF2-40B4-BE49-F238E27FC236}">
                <a16:creationId xmlns:a16="http://schemas.microsoft.com/office/drawing/2014/main" xmlns="" id="{B3B8E230-A142-4B52-B01F-B3BD3F0D2EC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86"/>
            <a:ext cx="0" cy="17"/>
          </a:xfrm>
          <a:prstGeom prst="line">
            <a:avLst/>
          </a:prstGeom>
          <a:noFill/>
          <a:ln w="19050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27" name="Line 1043">
            <a:extLst>
              <a:ext uri="{FF2B5EF4-FFF2-40B4-BE49-F238E27FC236}">
                <a16:creationId xmlns:a16="http://schemas.microsoft.com/office/drawing/2014/main" xmlns="" id="{D2F8174F-D400-4930-A313-C22897FB126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03"/>
            <a:ext cx="10" cy="0"/>
          </a:xfrm>
          <a:prstGeom prst="line">
            <a:avLst/>
          </a:prstGeom>
          <a:noFill/>
          <a:ln w="19050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304800</xdr:colOff>
      <xdr:row>44</xdr:row>
      <xdr:rowOff>28575</xdr:rowOff>
    </xdr:from>
    <xdr:to>
      <xdr:col>8</xdr:col>
      <xdr:colOff>371475</xdr:colOff>
      <xdr:row>44</xdr:row>
      <xdr:rowOff>142875</xdr:rowOff>
    </xdr:to>
    <xdr:grpSp>
      <xdr:nvGrpSpPr>
        <xdr:cNvPr id="16419" name="Group 1044">
          <a:extLst>
            <a:ext uri="{FF2B5EF4-FFF2-40B4-BE49-F238E27FC236}">
              <a16:creationId xmlns:a16="http://schemas.microsoft.com/office/drawing/2014/main" xmlns="" id="{681E0545-5B26-4F24-83ED-F749C7C76C79}"/>
            </a:ext>
          </a:extLst>
        </xdr:cNvPr>
        <xdr:cNvGrpSpPr>
          <a:grpSpLocks noChangeAspect="1"/>
        </xdr:cNvGrpSpPr>
      </xdr:nvGrpSpPr>
      <xdr:grpSpPr bwMode="auto">
        <a:xfrm>
          <a:off x="5181600" y="7153275"/>
          <a:ext cx="66675" cy="114300"/>
          <a:chOff x="815" y="120"/>
          <a:chExt cx="10" cy="17"/>
        </a:xfrm>
      </xdr:grpSpPr>
      <xdr:sp macro="" textlink="">
        <xdr:nvSpPr>
          <xdr:cNvPr id="16423" name="Line 1045">
            <a:extLst>
              <a:ext uri="{FF2B5EF4-FFF2-40B4-BE49-F238E27FC236}">
                <a16:creationId xmlns:a16="http://schemas.microsoft.com/office/drawing/2014/main" xmlns="" id="{D758B70B-3F49-4FEC-B6D7-F37062E7958B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20"/>
            <a:ext cx="0" cy="1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24" name="Line 1046">
            <a:extLst>
              <a:ext uri="{FF2B5EF4-FFF2-40B4-BE49-F238E27FC236}">
                <a16:creationId xmlns:a16="http://schemas.microsoft.com/office/drawing/2014/main" xmlns="" id="{126359D5-2E07-4ACA-A09B-5CCCCB97FCA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37"/>
            <a:ext cx="1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276225</xdr:colOff>
      <xdr:row>44</xdr:row>
      <xdr:rowOff>28575</xdr:rowOff>
    </xdr:from>
    <xdr:to>
      <xdr:col>10</xdr:col>
      <xdr:colOff>342900</xdr:colOff>
      <xdr:row>44</xdr:row>
      <xdr:rowOff>142875</xdr:rowOff>
    </xdr:to>
    <xdr:grpSp>
      <xdr:nvGrpSpPr>
        <xdr:cNvPr id="16420" name="Group 1047">
          <a:extLst>
            <a:ext uri="{FF2B5EF4-FFF2-40B4-BE49-F238E27FC236}">
              <a16:creationId xmlns:a16="http://schemas.microsoft.com/office/drawing/2014/main" xmlns="" id="{F69E3105-60A1-481B-B051-CACCFF2D686A}"/>
            </a:ext>
          </a:extLst>
        </xdr:cNvPr>
        <xdr:cNvGrpSpPr>
          <a:grpSpLocks noChangeAspect="1"/>
        </xdr:cNvGrpSpPr>
      </xdr:nvGrpSpPr>
      <xdr:grpSpPr bwMode="auto">
        <a:xfrm flipH="1">
          <a:off x="6410325" y="7153275"/>
          <a:ext cx="66675" cy="114300"/>
          <a:chOff x="815" y="120"/>
          <a:chExt cx="10" cy="17"/>
        </a:xfrm>
      </xdr:grpSpPr>
      <xdr:sp macro="" textlink="">
        <xdr:nvSpPr>
          <xdr:cNvPr id="16421" name="Line 1048">
            <a:extLst>
              <a:ext uri="{FF2B5EF4-FFF2-40B4-BE49-F238E27FC236}">
                <a16:creationId xmlns:a16="http://schemas.microsoft.com/office/drawing/2014/main" xmlns="" id="{FFE2AA17-3BFA-4065-AC4F-8352A3764E4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20"/>
            <a:ext cx="0" cy="17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6422" name="Line 1049">
            <a:extLst>
              <a:ext uri="{FF2B5EF4-FFF2-40B4-BE49-F238E27FC236}">
                <a16:creationId xmlns:a16="http://schemas.microsoft.com/office/drawing/2014/main" xmlns="" id="{C8DDD86A-E209-4E6C-97CB-BA60278943F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815" y="137"/>
            <a:ext cx="1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0.50978</cdr:x>
      <cdr:y>0.03564</cdr:y>
    </cdr:from>
    <cdr:to>
      <cdr:x>0.51051</cdr:x>
      <cdr:y>0.89534</cdr:y>
    </cdr:to>
    <cdr:sp macro="" textlink="">
      <cdr:nvSpPr>
        <cdr:cNvPr id="1741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3352" y="142011"/>
          <a:ext cx="3136" cy="33491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0.62759</cdr:x>
      <cdr:y>0.89485</cdr:y>
    </cdr:from>
    <cdr:to>
      <cdr:x>0.69875</cdr:x>
      <cdr:y>0.93874</cdr:y>
    </cdr:to>
    <cdr:sp macro="" textlink="">
      <cdr:nvSpPr>
        <cdr:cNvPr id="17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052" y="3477566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2000</a:t>
          </a:r>
        </a:p>
      </cdr:txBody>
    </cdr:sp>
  </cdr:relSizeAnchor>
  <cdr:relSizeAnchor xmlns:cdr="http://schemas.openxmlformats.org/drawingml/2006/chartDrawing">
    <cdr:from>
      <cdr:x>0.73979</cdr:x>
      <cdr:y>0.89485</cdr:y>
    </cdr:from>
    <cdr:to>
      <cdr:x>0.81095</cdr:x>
      <cdr:y>0.93874</cdr:y>
    </cdr:to>
    <cdr:sp macro="" textlink="">
      <cdr:nvSpPr>
        <cdr:cNvPr id="174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832" y="3477566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4000</a:t>
          </a:r>
        </a:p>
      </cdr:txBody>
    </cdr:sp>
  </cdr:relSizeAnchor>
  <cdr:relSizeAnchor xmlns:cdr="http://schemas.openxmlformats.org/drawingml/2006/chartDrawing">
    <cdr:from>
      <cdr:x>0.84832</cdr:x>
      <cdr:y>0.89485</cdr:y>
    </cdr:from>
    <cdr:to>
      <cdr:x>0.91948</cdr:x>
      <cdr:y>0.93874</cdr:y>
    </cdr:to>
    <cdr:sp macro="" textlink="">
      <cdr:nvSpPr>
        <cdr:cNvPr id="1741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951" y="3477566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8000</a:t>
          </a:r>
        </a:p>
      </cdr:txBody>
    </cdr:sp>
  </cdr:relSizeAnchor>
  <cdr:relSizeAnchor xmlns:cdr="http://schemas.openxmlformats.org/drawingml/2006/chartDrawing">
    <cdr:from>
      <cdr:x>0.51907</cdr:x>
      <cdr:y>0.89485</cdr:y>
    </cdr:from>
    <cdr:to>
      <cdr:x>0.59023</cdr:x>
      <cdr:y>0.93874</cdr:y>
    </cdr:to>
    <cdr:sp macro="" textlink="">
      <cdr:nvSpPr>
        <cdr:cNvPr id="1741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4976" y="3477566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1000</a:t>
          </a:r>
        </a:p>
      </cdr:txBody>
    </cdr:sp>
  </cdr:relSizeAnchor>
  <cdr:relSizeAnchor xmlns:cdr="http://schemas.openxmlformats.org/drawingml/2006/chartDrawing">
    <cdr:from>
      <cdr:x>0.41885</cdr:x>
      <cdr:y>0.89485</cdr:y>
    </cdr:from>
    <cdr:to>
      <cdr:x>0.47331</cdr:x>
      <cdr:y>0.93874</cdr:y>
    </cdr:to>
    <cdr:sp macro="" textlink="">
      <cdr:nvSpPr>
        <cdr:cNvPr id="17413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7317" y="3477566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500</a:t>
          </a:r>
        </a:p>
      </cdr:txBody>
    </cdr:sp>
  </cdr:relSizeAnchor>
  <cdr:relSizeAnchor xmlns:cdr="http://schemas.openxmlformats.org/drawingml/2006/chartDrawing">
    <cdr:from>
      <cdr:x>0.32034</cdr:x>
      <cdr:y>0.89242</cdr:y>
    </cdr:from>
    <cdr:to>
      <cdr:x>0.3748</cdr:x>
      <cdr:y>0.93631</cdr:y>
    </cdr:to>
    <cdr:sp macro="" textlink="">
      <cdr:nvSpPr>
        <cdr:cNvPr id="1741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6955" y="3468123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250</a:t>
          </a:r>
        </a:p>
      </cdr:txBody>
    </cdr:sp>
  </cdr:relSizeAnchor>
  <cdr:relSizeAnchor xmlns:cdr="http://schemas.openxmlformats.org/drawingml/2006/chartDrawing">
    <cdr:from>
      <cdr:x>0.20497</cdr:x>
      <cdr:y>0.89485</cdr:y>
    </cdr:from>
    <cdr:to>
      <cdr:x>0.25943</cdr:x>
      <cdr:y>0.93874</cdr:y>
    </cdr:to>
    <cdr:sp macro="" textlink="">
      <cdr:nvSpPr>
        <cdr:cNvPr id="1741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648" y="3477566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125</a:t>
          </a:r>
        </a:p>
      </cdr:txBody>
    </cdr:sp>
  </cdr:relSizeAnchor>
  <cdr:relSizeAnchor xmlns:cdr="http://schemas.openxmlformats.org/drawingml/2006/chartDrawing">
    <cdr:from>
      <cdr:x>0.61659</cdr:x>
      <cdr:y>0.03564</cdr:y>
    </cdr:from>
    <cdr:to>
      <cdr:x>0.61757</cdr:x>
      <cdr:y>0.89534</cdr:y>
    </cdr:to>
    <cdr:sp macro="" textlink="">
      <cdr:nvSpPr>
        <cdr:cNvPr id="17417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0178" y="142011"/>
          <a:ext cx="4182" cy="33491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0.72194</cdr:x>
      <cdr:y>0.03564</cdr:y>
    </cdr:from>
    <cdr:to>
      <cdr:x>0.72268</cdr:x>
      <cdr:y>0.89485</cdr:y>
    </cdr:to>
    <cdr:sp macro="" textlink="">
      <cdr:nvSpPr>
        <cdr:cNvPr id="1741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90732" y="142011"/>
          <a:ext cx="3136" cy="33472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0.82876</cdr:x>
      <cdr:y>0.03564</cdr:y>
    </cdr:from>
    <cdr:to>
      <cdr:x>0.82974</cdr:x>
      <cdr:y>0.89534</cdr:y>
    </cdr:to>
    <cdr:sp macro="" textlink="">
      <cdr:nvSpPr>
        <cdr:cNvPr id="17419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47558" y="142011"/>
          <a:ext cx="4182" cy="33491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0.14044</cdr:x>
      <cdr:y>0.75974</cdr:y>
    </cdr:from>
    <cdr:to>
      <cdr:x>0.98495</cdr:x>
      <cdr:y>0.88827</cdr:y>
    </cdr:to>
    <cdr:sp macro="" textlink="">
      <cdr:nvSpPr>
        <cdr:cNvPr id="17420" name="Rectangle 103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800" y="2962914"/>
          <a:ext cx="3611749" cy="50071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>
            <a:alpha val="39999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0.63394</cdr:x>
      <cdr:y>0.88998</cdr:y>
    </cdr:from>
    <cdr:to>
      <cdr:x>0.70526</cdr:x>
      <cdr:y>0.93387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9110" y="3458640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2000</a:t>
          </a:r>
        </a:p>
      </cdr:txBody>
    </cdr:sp>
  </cdr:relSizeAnchor>
  <cdr:relSizeAnchor xmlns:cdr="http://schemas.openxmlformats.org/drawingml/2006/chartDrawing">
    <cdr:from>
      <cdr:x>0.74295</cdr:x>
      <cdr:y>0.88998</cdr:y>
    </cdr:from>
    <cdr:to>
      <cdr:x>0.81427</cdr:x>
      <cdr:y>0.93387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3240" y="3458640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4000</a:t>
          </a:r>
        </a:p>
      </cdr:txBody>
    </cdr:sp>
  </cdr:relSizeAnchor>
  <cdr:relSizeAnchor xmlns:cdr="http://schemas.openxmlformats.org/drawingml/2006/chartDrawing">
    <cdr:from>
      <cdr:x>0.8505</cdr:x>
      <cdr:y>0.88998</cdr:y>
    </cdr:from>
    <cdr:to>
      <cdr:x>0.92182</cdr:x>
      <cdr:y>0.93387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1153" y="3458640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8000</a:t>
          </a:r>
        </a:p>
      </cdr:txBody>
    </cdr:sp>
  </cdr:relSizeAnchor>
  <cdr:relSizeAnchor xmlns:cdr="http://schemas.openxmlformats.org/drawingml/2006/chartDrawing">
    <cdr:from>
      <cdr:x>0.52738</cdr:x>
      <cdr:y>0.88998</cdr:y>
    </cdr:from>
    <cdr:to>
      <cdr:x>0.5987</cdr:x>
      <cdr:y>0.93387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13" y="3458640"/>
          <a:ext cx="30367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1000</a:t>
          </a:r>
        </a:p>
      </cdr:txBody>
    </cdr:sp>
  </cdr:relSizeAnchor>
  <cdr:relSizeAnchor xmlns:cdr="http://schemas.openxmlformats.org/drawingml/2006/chartDrawing">
    <cdr:from>
      <cdr:x>0.42839</cdr:x>
      <cdr:y>0.88998</cdr:y>
    </cdr:from>
    <cdr:to>
      <cdr:x>0.48297</cdr:x>
      <cdr:y>0.93387</cdr:y>
    </cdr:to>
    <cdr:sp macro="" textlink="">
      <cdr:nvSpPr>
        <cdr:cNvPr id="18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3945" y="3458640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500</a:t>
          </a:r>
        </a:p>
      </cdr:txBody>
    </cdr:sp>
  </cdr:relSizeAnchor>
  <cdr:relSizeAnchor xmlns:cdr="http://schemas.openxmlformats.org/drawingml/2006/chartDrawing">
    <cdr:from>
      <cdr:x>0.32353</cdr:x>
      <cdr:y>0.88998</cdr:y>
    </cdr:from>
    <cdr:to>
      <cdr:x>0.37811</cdr:x>
      <cdr:y>0.93387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7486" y="3458640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250</a:t>
          </a:r>
        </a:p>
      </cdr:txBody>
    </cdr:sp>
  </cdr:relSizeAnchor>
  <cdr:relSizeAnchor xmlns:cdr="http://schemas.openxmlformats.org/drawingml/2006/chartDrawing">
    <cdr:from>
      <cdr:x>0.21843</cdr:x>
      <cdr:y>0.88998</cdr:y>
    </cdr:from>
    <cdr:to>
      <cdr:x>0.27301</cdr:x>
      <cdr:y>0.93387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004" y="3458640"/>
          <a:ext cx="23237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125</a:t>
          </a:r>
        </a:p>
      </cdr:txBody>
    </cdr:sp>
  </cdr:relSizeAnchor>
  <cdr:relSizeAnchor xmlns:cdr="http://schemas.openxmlformats.org/drawingml/2006/chartDrawing">
    <cdr:from>
      <cdr:x>0.51124</cdr:x>
      <cdr:y>0.03905</cdr:y>
    </cdr:from>
    <cdr:to>
      <cdr:x>0.51198</cdr:x>
      <cdr:y>0.89071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4752" y="155313"/>
          <a:ext cx="3129" cy="3317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0.61708</cdr:x>
      <cdr:y>0.03905</cdr:y>
    </cdr:from>
    <cdr:to>
      <cdr:x>0.61781</cdr:x>
      <cdr:y>0.89071</cdr:y>
    </cdr:to>
    <cdr:sp macro="" textlink="">
      <cdr:nvSpPr>
        <cdr:cNvPr id="1844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36366" y="155313"/>
          <a:ext cx="3129" cy="3317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0.72364</cdr:x>
      <cdr:y>0.03905</cdr:y>
    </cdr:from>
    <cdr:to>
      <cdr:x>0.72438</cdr:x>
      <cdr:y>0.89071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91109" y="155313"/>
          <a:ext cx="3129" cy="3317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0.8285</cdr:x>
      <cdr:y>0.03905</cdr:y>
    </cdr:from>
    <cdr:to>
      <cdr:x>0.82923</cdr:x>
      <cdr:y>0.89071</cdr:y>
    </cdr:to>
    <cdr:sp macro="" textlink="">
      <cdr:nvSpPr>
        <cdr:cNvPr id="1844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8550" y="155313"/>
          <a:ext cx="3129" cy="3317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0.14315</cdr:x>
      <cdr:y>0.75852</cdr:y>
    </cdr:from>
    <cdr:to>
      <cdr:x>0.98493</cdr:x>
      <cdr:y>0.88681</cdr:y>
    </cdr:to>
    <cdr:sp macro="" textlink="">
      <cdr:nvSpPr>
        <cdr:cNvPr id="18444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013" y="2958163"/>
          <a:ext cx="3592049" cy="49976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>
            <a:alpha val="39999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NL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B2:P66"/>
  <sheetViews>
    <sheetView tabSelected="1" zoomScale="130" workbookViewId="0">
      <selection activeCell="N10" sqref="N10"/>
    </sheetView>
  </sheetViews>
  <sheetFormatPr defaultRowHeight="12.75"/>
  <cols>
    <col min="1" max="1" width="5.140625" style="12" customWidth="1"/>
    <col min="2" max="2" width="23.140625" style="12" customWidth="1"/>
    <col min="3" max="3" width="9.7109375" style="12" customWidth="1"/>
    <col min="4" max="7" width="4.7109375" style="12" bestFit="1" customWidth="1"/>
    <col min="8" max="14" width="5.5703125" style="12" bestFit="1" customWidth="1"/>
    <col min="15" max="15" width="4.5703125" style="12" customWidth="1"/>
    <col min="16" max="16384" width="9.140625" style="12"/>
  </cols>
  <sheetData>
    <row r="2" spans="2:16">
      <c r="B2" s="11" t="s">
        <v>16</v>
      </c>
      <c r="C2" s="38"/>
      <c r="D2" s="38"/>
      <c r="E2" s="38"/>
      <c r="F2" s="38"/>
      <c r="G2" s="38"/>
      <c r="I2" s="13"/>
      <c r="J2" s="12" t="s">
        <v>18</v>
      </c>
      <c r="K2" s="37">
        <f ca="1">TODAY()</f>
        <v>45309</v>
      </c>
      <c r="L2" s="38"/>
      <c r="M2" s="38"/>
      <c r="N2" s="38"/>
    </row>
    <row r="3" spans="2:16">
      <c r="B3" s="11" t="s">
        <v>17</v>
      </c>
      <c r="C3" s="39"/>
      <c r="D3" s="39"/>
      <c r="E3" s="39"/>
      <c r="F3" s="39"/>
      <c r="G3" s="39"/>
      <c r="H3" s="14"/>
      <c r="I3" s="13"/>
      <c r="J3" s="11" t="s">
        <v>20</v>
      </c>
      <c r="K3" s="38"/>
      <c r="L3" s="38"/>
      <c r="M3" s="38"/>
      <c r="N3" s="38"/>
      <c r="O3" s="14"/>
    </row>
    <row r="5" spans="2:16">
      <c r="D5" s="36" t="s">
        <v>28</v>
      </c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6">
      <c r="D6" s="12">
        <v>125</v>
      </c>
      <c r="E6" s="12">
        <v>250</v>
      </c>
      <c r="F6" s="12">
        <v>500</v>
      </c>
      <c r="G6" s="12">
        <v>750</v>
      </c>
      <c r="H6" s="12">
        <v>1000</v>
      </c>
      <c r="I6" s="12">
        <v>1500</v>
      </c>
      <c r="J6" s="12">
        <v>2000</v>
      </c>
      <c r="K6" s="12">
        <v>3000</v>
      </c>
      <c r="L6" s="12">
        <v>4000</v>
      </c>
      <c r="M6" s="12">
        <v>6000</v>
      </c>
      <c r="N6" s="12">
        <v>8000</v>
      </c>
    </row>
    <row r="7" spans="2:16">
      <c r="B7" s="12" t="s">
        <v>29</v>
      </c>
      <c r="C7" s="12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6">
      <c r="C8" s="12" t="s">
        <v>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10" spans="2:16">
      <c r="B10" s="12" t="s">
        <v>30</v>
      </c>
      <c r="C10" s="12" t="s">
        <v>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6">
      <c r="C11" s="12" t="s">
        <v>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3" spans="2:16">
      <c r="B13" s="12" t="s">
        <v>31</v>
      </c>
      <c r="C13" s="12" t="s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6">
      <c r="C14" s="12" t="s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6">
      <c r="P15" s="31"/>
    </row>
    <row r="16" spans="2:16">
      <c r="B16" s="12" t="s">
        <v>32</v>
      </c>
      <c r="C16" s="12" t="s">
        <v>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5">
      <c r="C17" s="12" t="s">
        <v>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9" spans="2:15">
      <c r="B19" s="12" t="s">
        <v>33</v>
      </c>
      <c r="C19" s="12" t="s">
        <v>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5">
      <c r="C20" s="12" t="s">
        <v>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2" spans="2:15">
      <c r="B22" s="11" t="s">
        <v>5</v>
      </c>
      <c r="C22" s="35" t="s">
        <v>34</v>
      </c>
      <c r="D22" s="35"/>
      <c r="E22" s="35"/>
      <c r="F22" s="35"/>
    </row>
    <row r="23" spans="2:15">
      <c r="O23" s="15"/>
    </row>
    <row r="24" spans="2:15">
      <c r="B24" s="11" t="s">
        <v>6</v>
      </c>
      <c r="C24" s="34"/>
      <c r="D24" s="34"/>
      <c r="E24" s="34"/>
      <c r="F24" s="34"/>
    </row>
    <row r="64" spans="2:14">
      <c r="B64" s="12" t="s">
        <v>0</v>
      </c>
      <c r="D64" s="15">
        <v>1</v>
      </c>
      <c r="E64" s="15">
        <v>2</v>
      </c>
      <c r="F64" s="15">
        <v>3</v>
      </c>
      <c r="G64" s="15">
        <v>3.5</v>
      </c>
      <c r="H64" s="15">
        <v>4</v>
      </c>
      <c r="I64" s="15">
        <v>4.5</v>
      </c>
      <c r="J64" s="15">
        <v>5</v>
      </c>
      <c r="K64" s="15">
        <v>5.5</v>
      </c>
      <c r="L64" s="15">
        <v>6</v>
      </c>
      <c r="M64" s="15">
        <v>6.5</v>
      </c>
      <c r="N64" s="15">
        <v>7</v>
      </c>
    </row>
    <row r="65" spans="4:14">
      <c r="D65" s="12">
        <f>D64-0.05</f>
        <v>0.95</v>
      </c>
      <c r="E65" s="12">
        <f t="shared" ref="E65:N65" si="0">E64-0.05</f>
        <v>1.95</v>
      </c>
      <c r="F65" s="12">
        <f t="shared" si="0"/>
        <v>2.95</v>
      </c>
      <c r="G65" s="12">
        <f t="shared" si="0"/>
        <v>3.45</v>
      </c>
      <c r="H65" s="12">
        <f t="shared" si="0"/>
        <v>3.95</v>
      </c>
      <c r="I65" s="12">
        <f t="shared" si="0"/>
        <v>4.45</v>
      </c>
      <c r="J65" s="12">
        <f t="shared" si="0"/>
        <v>4.95</v>
      </c>
      <c r="K65" s="12">
        <f t="shared" si="0"/>
        <v>5.45</v>
      </c>
      <c r="L65" s="12">
        <f t="shared" si="0"/>
        <v>5.95</v>
      </c>
      <c r="M65" s="12">
        <f t="shared" si="0"/>
        <v>6.45</v>
      </c>
      <c r="N65" s="12">
        <f t="shared" si="0"/>
        <v>6.95</v>
      </c>
    </row>
    <row r="66" spans="4:14">
      <c r="D66" s="12">
        <f>D64+0.1</f>
        <v>1.1000000000000001</v>
      </c>
      <c r="E66" s="12">
        <f t="shared" ref="E66:N66" si="1">E64+0.1</f>
        <v>2.1</v>
      </c>
      <c r="F66" s="12">
        <f t="shared" si="1"/>
        <v>3.1</v>
      </c>
      <c r="G66" s="12">
        <f t="shared" si="1"/>
        <v>3.6</v>
      </c>
      <c r="H66" s="12">
        <f t="shared" si="1"/>
        <v>4.0999999999999996</v>
      </c>
      <c r="I66" s="12">
        <f t="shared" si="1"/>
        <v>4.5999999999999996</v>
      </c>
      <c r="J66" s="12">
        <f t="shared" si="1"/>
        <v>5.0999999999999996</v>
      </c>
      <c r="K66" s="12">
        <f t="shared" si="1"/>
        <v>5.6</v>
      </c>
      <c r="L66" s="12">
        <f t="shared" si="1"/>
        <v>6.1</v>
      </c>
      <c r="M66" s="12">
        <f t="shared" si="1"/>
        <v>6.6</v>
      </c>
      <c r="N66" s="12">
        <f t="shared" si="1"/>
        <v>7.1</v>
      </c>
    </row>
  </sheetData>
  <sheetProtection sheet="1" objects="1" scenarios="1" selectLockedCells="1"/>
  <mergeCells count="7">
    <mergeCell ref="C24:F24"/>
    <mergeCell ref="C22:F22"/>
    <mergeCell ref="D5:N5"/>
    <mergeCell ref="K2:N2"/>
    <mergeCell ref="K3:N3"/>
    <mergeCell ref="C2:G2"/>
    <mergeCell ref="C3:G3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N62"/>
  <sheetViews>
    <sheetView showGridLines="0" workbookViewId="0">
      <selection activeCell="A47" sqref="A47:N54"/>
    </sheetView>
  </sheetViews>
  <sheetFormatPr defaultRowHeight="12.75"/>
  <cols>
    <col min="1" max="8" width="9.140625" style="1"/>
    <col min="9" max="9" width="9.7109375" style="1" bestFit="1" customWidth="1"/>
    <col min="10" max="16384" width="9.140625" style="1"/>
  </cols>
  <sheetData>
    <row r="1" spans="1:14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1" t="s">
        <v>16</v>
      </c>
      <c r="B3" s="42">
        <f>DATA!C2</f>
        <v>0</v>
      </c>
      <c r="C3" s="42"/>
      <c r="D3" s="42"/>
      <c r="E3" s="42"/>
      <c r="F3" s="21" t="s">
        <v>17</v>
      </c>
      <c r="G3" s="8">
        <f>DATA!C3</f>
        <v>0</v>
      </c>
      <c r="H3" s="21" t="s">
        <v>18</v>
      </c>
      <c r="I3" s="43">
        <f ca="1">DATA!K2</f>
        <v>45309</v>
      </c>
      <c r="J3" s="43"/>
      <c r="K3" s="21" t="s">
        <v>19</v>
      </c>
      <c r="L3" s="16">
        <f>DATA!K3</f>
        <v>0</v>
      </c>
      <c r="M3" s="7"/>
      <c r="N3" s="7"/>
    </row>
    <row r="4" spans="1:14">
      <c r="A4" s="2"/>
      <c r="B4" s="7"/>
      <c r="C4" s="5" t="s">
        <v>12</v>
      </c>
      <c r="D4" s="19" t="s">
        <v>13</v>
      </c>
      <c r="E4" s="19">
        <v>250</v>
      </c>
      <c r="F4" s="20">
        <v>500</v>
      </c>
      <c r="G4" s="19">
        <v>1000</v>
      </c>
      <c r="H4" s="19">
        <v>2000</v>
      </c>
      <c r="I4" s="19">
        <v>4000</v>
      </c>
      <c r="J4" s="19">
        <v>8000</v>
      </c>
      <c r="K4" s="7"/>
      <c r="L4" s="7"/>
      <c r="M4" s="7"/>
      <c r="N4" s="7"/>
    </row>
    <row r="5" spans="1:14">
      <c r="A5" s="2"/>
      <c r="B5" s="2"/>
      <c r="C5" s="2"/>
      <c r="D5" s="20" t="s">
        <v>14</v>
      </c>
      <c r="E5" s="32"/>
      <c r="F5" s="32"/>
      <c r="G5" s="32"/>
      <c r="H5" s="32"/>
      <c r="I5" s="32"/>
      <c r="J5" s="32"/>
      <c r="K5" s="2"/>
      <c r="L5" s="2"/>
      <c r="M5" s="2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18" t="s">
        <v>21</v>
      </c>
      <c r="B30" s="2"/>
      <c r="C30" s="2"/>
      <c r="D30" s="2"/>
      <c r="E30" s="2"/>
      <c r="F30" s="2"/>
      <c r="G30" s="2"/>
      <c r="H30" s="18" t="s">
        <v>21</v>
      </c>
      <c r="I30" s="2"/>
      <c r="J30" s="2"/>
      <c r="K30" s="2"/>
      <c r="L30" s="2"/>
      <c r="M30" s="2"/>
      <c r="N30" s="2"/>
    </row>
    <row r="31" spans="1:14">
      <c r="A31" s="33"/>
      <c r="B31" s="22"/>
      <c r="C31" s="22"/>
      <c r="D31" s="22"/>
      <c r="E31" s="22"/>
      <c r="F31" s="22"/>
      <c r="G31" s="22"/>
      <c r="H31" s="33"/>
      <c r="I31" s="22"/>
      <c r="J31" s="22"/>
      <c r="K31" s="22"/>
      <c r="L31" s="22"/>
      <c r="M31" s="22"/>
      <c r="N31" s="22"/>
    </row>
    <row r="32" spans="1:1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2"/>
      <c r="B35" s="2"/>
      <c r="C35" s="3"/>
      <c r="D35" s="4"/>
      <c r="E35" s="4"/>
      <c r="F35" s="4"/>
      <c r="G35" s="4"/>
      <c r="H35" s="3"/>
      <c r="I35" s="5" t="s">
        <v>8</v>
      </c>
      <c r="J35" s="5"/>
      <c r="K35" s="5" t="s">
        <v>9</v>
      </c>
      <c r="L35" s="2"/>
      <c r="M35" s="2"/>
      <c r="N35" s="2"/>
    </row>
    <row r="36" spans="1:14">
      <c r="A36" s="2"/>
      <c r="B36" s="2"/>
      <c r="C36" s="3"/>
      <c r="D36" s="4"/>
      <c r="E36" s="4"/>
      <c r="F36" s="4"/>
      <c r="G36" s="4"/>
      <c r="H36" s="3"/>
      <c r="I36" s="4"/>
      <c r="J36" s="4"/>
      <c r="K36" s="4"/>
      <c r="L36" s="2"/>
      <c r="M36" s="2"/>
      <c r="N36" s="2"/>
    </row>
    <row r="37" spans="1:14">
      <c r="A37" s="2"/>
      <c r="B37" s="2"/>
      <c r="C37" s="4" t="s">
        <v>22</v>
      </c>
      <c r="D37" s="3"/>
      <c r="E37" s="4"/>
      <c r="F37" s="4"/>
      <c r="G37" s="4"/>
      <c r="H37" s="3"/>
      <c r="I37" s="4"/>
      <c r="J37" s="4"/>
      <c r="K37" s="4"/>
      <c r="L37" s="2"/>
      <c r="M37" s="2"/>
      <c r="N37" s="2"/>
    </row>
    <row r="38" spans="1:14">
      <c r="A38" s="2"/>
      <c r="B38" s="2"/>
      <c r="C38" s="3"/>
      <c r="D38" s="4"/>
      <c r="E38" s="4"/>
      <c r="F38" s="4"/>
      <c r="G38" s="4"/>
      <c r="H38" s="3"/>
      <c r="I38" s="4"/>
      <c r="J38" s="4"/>
      <c r="K38" s="4"/>
      <c r="L38" s="2"/>
      <c r="M38" s="2"/>
      <c r="N38" s="2"/>
    </row>
    <row r="39" spans="1:14">
      <c r="A39" s="2"/>
      <c r="B39" s="2"/>
      <c r="C39" s="4" t="s">
        <v>23</v>
      </c>
      <c r="D39" s="3"/>
      <c r="E39" s="4"/>
      <c r="F39" s="4"/>
      <c r="G39" s="4"/>
      <c r="H39" s="3"/>
      <c r="I39" s="4"/>
      <c r="J39" s="4"/>
      <c r="K39" s="4"/>
      <c r="L39" s="2"/>
      <c r="M39" s="2"/>
      <c r="N39" s="2"/>
    </row>
    <row r="40" spans="1:14">
      <c r="A40" s="2"/>
      <c r="B40" s="2"/>
      <c r="C40" s="3"/>
      <c r="D40" s="4"/>
      <c r="E40" s="4"/>
      <c r="F40" s="4"/>
      <c r="G40" s="4"/>
      <c r="H40" s="3"/>
      <c r="I40" s="4"/>
      <c r="J40" s="4"/>
      <c r="K40" s="4"/>
      <c r="L40" s="2"/>
      <c r="M40" s="2"/>
      <c r="N40" s="2"/>
    </row>
    <row r="41" spans="1:14">
      <c r="A41" s="2"/>
      <c r="B41" s="2"/>
      <c r="C41" s="4" t="s">
        <v>24</v>
      </c>
      <c r="D41" s="3"/>
      <c r="E41" s="4"/>
      <c r="F41" s="4"/>
      <c r="G41" s="4"/>
      <c r="H41" s="3"/>
      <c r="I41" s="4"/>
      <c r="J41" s="4"/>
      <c r="K41" s="4"/>
      <c r="L41" s="2"/>
      <c r="M41" s="2"/>
      <c r="N41" s="2"/>
    </row>
    <row r="42" spans="1:14">
      <c r="A42" s="2"/>
      <c r="B42" s="2"/>
      <c r="C42" s="3"/>
      <c r="D42" s="4"/>
      <c r="E42" s="4"/>
      <c r="F42" s="4"/>
      <c r="G42" s="4"/>
      <c r="H42" s="3"/>
      <c r="I42" s="4"/>
      <c r="J42" s="4"/>
      <c r="K42" s="4"/>
      <c r="L42" s="2"/>
      <c r="M42" s="2"/>
      <c r="N42" s="2"/>
    </row>
    <row r="43" spans="1:14">
      <c r="A43" s="2"/>
      <c r="B43" s="2"/>
      <c r="C43" s="4" t="s">
        <v>25</v>
      </c>
      <c r="D43" s="3"/>
      <c r="E43" s="4"/>
      <c r="F43" s="4"/>
      <c r="G43" s="4"/>
      <c r="H43" s="3"/>
      <c r="I43" s="4"/>
      <c r="J43" s="4"/>
      <c r="K43" s="4"/>
      <c r="L43" s="2"/>
      <c r="M43" s="2"/>
      <c r="N43" s="2"/>
    </row>
    <row r="44" spans="1:14">
      <c r="A44" s="2"/>
      <c r="B44" s="2"/>
      <c r="C44" s="3"/>
      <c r="D44" s="4"/>
      <c r="E44" s="4"/>
      <c r="F44" s="4"/>
      <c r="G44" s="4"/>
      <c r="H44" s="3"/>
      <c r="I44" s="4"/>
      <c r="J44" s="4"/>
      <c r="K44" s="4"/>
      <c r="L44" s="2"/>
      <c r="M44" s="2"/>
      <c r="N44" s="2"/>
    </row>
    <row r="45" spans="1:14">
      <c r="A45" s="2"/>
      <c r="B45" s="2"/>
      <c r="C45" s="4" t="s">
        <v>26</v>
      </c>
      <c r="D45" s="3"/>
      <c r="E45" s="4"/>
      <c r="F45" s="4"/>
      <c r="G45" s="4"/>
      <c r="H45" s="3"/>
      <c r="I45" s="4"/>
      <c r="J45" s="4"/>
      <c r="K45" s="4"/>
      <c r="L45" s="2"/>
      <c r="M45" s="2"/>
      <c r="N45" s="2"/>
    </row>
    <row r="46" spans="1:14">
      <c r="A46" s="18" t="s">
        <v>27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5</v>
      </c>
      <c r="B56" s="2"/>
      <c r="C56" s="2"/>
      <c r="D56" s="2"/>
      <c r="E56" s="2" t="s">
        <v>3</v>
      </c>
      <c r="F56" s="2"/>
      <c r="G56" s="2"/>
      <c r="H56" s="6" t="s">
        <v>1</v>
      </c>
      <c r="I56" s="6" t="s">
        <v>2</v>
      </c>
      <c r="J56" s="2"/>
      <c r="K56" s="2"/>
      <c r="L56" s="2" t="s">
        <v>4</v>
      </c>
      <c r="M56" s="2"/>
      <c r="N56" s="2"/>
    </row>
    <row r="57" spans="1:14">
      <c r="A57" s="40"/>
      <c r="B57" s="40"/>
      <c r="C57" s="40"/>
      <c r="D57" s="9"/>
      <c r="E57" s="30"/>
      <c r="F57" s="30"/>
      <c r="G57" s="30"/>
      <c r="H57" s="30"/>
      <c r="I57" s="30"/>
      <c r="J57" s="9"/>
      <c r="K57" s="9"/>
      <c r="L57" s="40"/>
      <c r="M57" s="40"/>
      <c r="N57" s="40"/>
    </row>
    <row r="58" spans="1:14">
      <c r="A58" s="7"/>
      <c r="B58" s="7"/>
      <c r="C58" s="7"/>
      <c r="D58" s="2"/>
      <c r="E58" s="7"/>
      <c r="F58" s="7"/>
      <c r="G58" s="7"/>
      <c r="H58" s="7"/>
      <c r="I58" s="7"/>
      <c r="J58" s="2"/>
      <c r="K58" s="2"/>
      <c r="L58" s="7"/>
      <c r="M58" s="7"/>
      <c r="N58" s="7"/>
    </row>
    <row r="59" spans="1:14">
      <c r="A59" s="17" t="s">
        <v>7</v>
      </c>
      <c r="B59" s="17"/>
      <c r="C59" s="17" t="s">
        <v>8</v>
      </c>
      <c r="D59" s="17">
        <f>(DATA!H7+DATA!J7+DATA!L7)/3</f>
        <v>0</v>
      </c>
      <c r="E59" s="17" t="s">
        <v>10</v>
      </c>
      <c r="F59" s="2"/>
      <c r="G59" s="17" t="s">
        <v>11</v>
      </c>
      <c r="H59" s="2"/>
      <c r="I59" s="18" t="s">
        <v>8</v>
      </c>
      <c r="J59" s="2">
        <f>(DATA!F7+DATA!H7+DATA!J7)/3</f>
        <v>0</v>
      </c>
      <c r="K59" s="2"/>
      <c r="L59" s="2"/>
      <c r="M59" s="2"/>
      <c r="N59" s="2"/>
    </row>
    <row r="60" spans="1:14">
      <c r="A60" s="17"/>
      <c r="B60" s="17"/>
      <c r="C60" s="17" t="s">
        <v>9</v>
      </c>
      <c r="D60" s="17">
        <f>(DATA!H8+DATA!J8+DATA!L8)/3</f>
        <v>0</v>
      </c>
      <c r="E60" s="17" t="s">
        <v>10</v>
      </c>
      <c r="F60" s="2"/>
      <c r="G60" s="2"/>
      <c r="H60" s="2"/>
      <c r="I60" s="18" t="s">
        <v>9</v>
      </c>
      <c r="J60" s="2">
        <f>(DATA!F8+DATA!H8+DATA!J8)/3</f>
        <v>0</v>
      </c>
      <c r="K60" s="2"/>
      <c r="L60" s="2"/>
      <c r="M60" s="2"/>
      <c r="N60" s="2"/>
    </row>
    <row r="6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sheetProtection sheet="1" selectLockedCells="1"/>
  <mergeCells count="6">
    <mergeCell ref="A47:N54"/>
    <mergeCell ref="A57:C57"/>
    <mergeCell ref="L57:N57"/>
    <mergeCell ref="A1:N1"/>
    <mergeCell ref="B3:E3"/>
    <mergeCell ref="I3:J3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5" orientation="portrait" r:id="rId1"/>
  <headerFooter alignWithMargins="0">
    <oddHeader>&amp;LUniversity of Manchester&amp;CHCD</oddHeader>
    <oddFooter>&amp;LDr. Richard J Baker&amp;Rrichard.baker@man.ac.uk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11" sqref="H11"/>
    </sheetView>
  </sheetViews>
  <sheetFormatPr defaultRowHeight="12.75"/>
  <cols>
    <col min="1" max="14" width="5.7109375" customWidth="1"/>
    <col min="15" max="28" width="2.7109375" customWidth="1"/>
  </cols>
  <sheetData>
    <row r="1" spans="1:14">
      <c r="A1" t="s">
        <v>37</v>
      </c>
    </row>
    <row r="2" spans="1:14" ht="24.95" customHeight="1">
      <c r="A2" s="23">
        <v>120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7" customHeight="1">
      <c r="A3" s="23">
        <v>110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7" customHeight="1">
      <c r="A4" s="23">
        <v>100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27" customHeight="1">
      <c r="A5" s="23">
        <v>90</v>
      </c>
      <c r="B5" s="25"/>
      <c r="C5" s="25"/>
      <c r="D5" s="25"/>
      <c r="E5" s="25"/>
      <c r="F5" s="25"/>
      <c r="G5" s="25"/>
      <c r="H5" s="25"/>
      <c r="I5" s="25"/>
      <c r="J5" s="26"/>
      <c r="K5" s="25"/>
      <c r="L5" s="25"/>
      <c r="M5" s="25"/>
      <c r="N5" s="25"/>
    </row>
    <row r="6" spans="1:14" ht="27" customHeight="1">
      <c r="A6" s="23">
        <v>80</v>
      </c>
      <c r="B6" s="25"/>
      <c r="C6" s="25"/>
      <c r="D6" s="25"/>
      <c r="E6" s="25"/>
      <c r="F6" s="25"/>
      <c r="G6" s="25"/>
      <c r="H6" s="25"/>
      <c r="I6" s="26"/>
      <c r="J6" s="25"/>
      <c r="K6" s="25"/>
      <c r="L6" s="25"/>
      <c r="M6" s="25"/>
      <c r="N6" s="25"/>
    </row>
    <row r="7" spans="1:14" ht="27" customHeight="1">
      <c r="A7" s="23">
        <v>70</v>
      </c>
      <c r="B7" s="25"/>
      <c r="C7" s="25"/>
      <c r="D7" s="25"/>
      <c r="E7" s="26"/>
      <c r="F7" s="26"/>
      <c r="G7" s="26"/>
      <c r="H7" s="26"/>
      <c r="I7" s="25"/>
      <c r="J7" s="25"/>
      <c r="K7" s="25"/>
      <c r="L7" s="25"/>
      <c r="M7" s="25"/>
      <c r="N7" s="25"/>
    </row>
    <row r="8" spans="1:14" ht="27" customHeight="1">
      <c r="A8" s="23">
        <v>60</v>
      </c>
      <c r="B8" s="25"/>
      <c r="C8" s="25"/>
      <c r="D8" s="26"/>
      <c r="E8" s="26"/>
      <c r="F8" s="25"/>
      <c r="G8" s="25"/>
      <c r="H8" s="25"/>
      <c r="I8" s="25"/>
      <c r="J8" s="25"/>
      <c r="K8" s="25"/>
      <c r="L8" s="25"/>
      <c r="M8" s="25"/>
      <c r="N8" s="25"/>
    </row>
    <row r="9" spans="1:14" ht="27" customHeight="1">
      <c r="A9" s="23">
        <v>50</v>
      </c>
      <c r="B9" s="25"/>
      <c r="C9" s="25"/>
      <c r="D9" s="26"/>
      <c r="E9" s="26"/>
      <c r="F9" s="26"/>
      <c r="G9" s="26"/>
      <c r="H9" s="26"/>
      <c r="I9" s="25"/>
      <c r="J9" s="25"/>
      <c r="K9" s="25"/>
      <c r="L9" s="25"/>
      <c r="M9" s="25"/>
      <c r="N9" s="25"/>
    </row>
    <row r="10" spans="1:14" ht="27" customHeight="1">
      <c r="A10" s="23">
        <v>40</v>
      </c>
      <c r="B10" s="25"/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7" customHeight="1">
      <c r="A11" s="23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7" customHeight="1">
      <c r="A12" s="23">
        <v>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7" customHeight="1">
      <c r="A13" s="23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27" customHeight="1">
      <c r="A14" s="23">
        <v>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27" customHeight="1">
      <c r="B15" s="24">
        <v>0</v>
      </c>
      <c r="C15" s="24">
        <v>10</v>
      </c>
      <c r="D15" s="24">
        <v>20</v>
      </c>
      <c r="E15" s="24">
        <v>30</v>
      </c>
      <c r="F15" s="24">
        <v>40</v>
      </c>
      <c r="G15" s="24">
        <v>50</v>
      </c>
      <c r="H15" s="24">
        <v>60</v>
      </c>
      <c r="I15" s="24">
        <v>70</v>
      </c>
      <c r="J15" s="24">
        <v>80</v>
      </c>
      <c r="K15" s="24">
        <v>90</v>
      </c>
      <c r="L15" s="24">
        <v>100</v>
      </c>
      <c r="M15" s="24">
        <v>110</v>
      </c>
      <c r="N15" s="24">
        <v>120</v>
      </c>
    </row>
    <row r="16" spans="1:14">
      <c r="B16" t="s">
        <v>36</v>
      </c>
    </row>
    <row r="18" spans="2:3">
      <c r="B18" s="27" t="s">
        <v>35</v>
      </c>
      <c r="C18" s="27" t="s">
        <v>38</v>
      </c>
    </row>
    <row r="19" spans="2:3">
      <c r="B19" s="28" t="s">
        <v>39</v>
      </c>
      <c r="C19" s="27" t="s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E21" sqref="E21"/>
    </sheetView>
  </sheetViews>
  <sheetFormatPr defaultRowHeight="12.75"/>
  <sheetData>
    <row r="1" spans="1:1">
      <c r="A1" s="29" t="s">
        <v>41</v>
      </c>
    </row>
    <row r="3" spans="1:1">
      <c r="A3" s="29" t="s">
        <v>42</v>
      </c>
    </row>
    <row r="4" spans="1:1">
      <c r="A4" s="27" t="s">
        <v>43</v>
      </c>
    </row>
    <row r="6" spans="1:1">
      <c r="A6" s="29" t="s">
        <v>44</v>
      </c>
    </row>
    <row r="7" spans="1:1">
      <c r="A7" s="27" t="s">
        <v>45</v>
      </c>
    </row>
    <row r="9" spans="1:1">
      <c r="A9" s="29" t="s">
        <v>46</v>
      </c>
    </row>
    <row r="10" spans="1:1">
      <c r="A10" s="27" t="s">
        <v>47</v>
      </c>
    </row>
    <row r="12" spans="1:1">
      <c r="A12" s="29" t="s">
        <v>48</v>
      </c>
    </row>
    <row r="13" spans="1:1">
      <c r="A13" s="27" t="s">
        <v>49</v>
      </c>
    </row>
    <row r="15" spans="1:1">
      <c r="A15" s="29" t="s">
        <v>50</v>
      </c>
    </row>
    <row r="16" spans="1:1">
      <c r="A16" s="2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DATA</vt:lpstr>
      <vt:lpstr>AUDIOGRAM</vt:lpstr>
      <vt:lpstr>Maskeerdiagram</vt:lpstr>
      <vt:lpstr>Mate gehoorverlies</vt:lpstr>
      <vt:lpstr>AUDIOGRAM!Afdrukbereik</vt:lpstr>
      <vt:lpstr>DATA!Afdrukbereik</vt:lpstr>
    </vt:vector>
  </TitlesOfParts>
  <Company>University of Manchester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Baker</dc:creator>
  <cp:lastModifiedBy>Windows-gebruiker</cp:lastModifiedBy>
  <cp:lastPrinted>2024-01-18T08:57:13Z</cp:lastPrinted>
  <dcterms:created xsi:type="dcterms:W3CDTF">2002-03-19T16:44:31Z</dcterms:created>
  <dcterms:modified xsi:type="dcterms:W3CDTF">2024-01-18T08:57:50Z</dcterms:modified>
</cp:coreProperties>
</file>